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320" windowHeight="9600" activeTab="0"/>
  </bookViews>
  <sheets>
    <sheet name="附件2" sheetId="1" r:id="rId1"/>
  </sheets>
  <definedNames>
    <definedName name="_xlnm.Print_Area" localSheetId="0">'附件2'!$A$1:$F$65</definedName>
    <definedName name="_xlnm.Print_Titles" localSheetId="0">'附件2'!$4:$4</definedName>
  </definedNames>
  <calcPr fullCalcOnLoad="1"/>
</workbook>
</file>

<file path=xl/comments1.xml><?xml version="1.0" encoding="utf-8"?>
<comments xmlns="http://schemas.openxmlformats.org/spreadsheetml/2006/main">
  <authors>
    <author>Administrator</author>
  </authors>
  <commentList>
    <comment ref="B31" authorId="0">
      <text>
        <r>
          <rPr>
            <b/>
            <sz val="9"/>
            <rFont val="Tahoma"/>
            <family val="2"/>
          </rPr>
          <t>Administrator:</t>
        </r>
        <r>
          <rPr>
            <sz val="9"/>
            <rFont val="Tahoma"/>
            <family val="2"/>
          </rPr>
          <t xml:space="preserve">
</t>
        </r>
        <r>
          <rPr>
            <sz val="9"/>
            <rFont val="宋体"/>
            <family val="0"/>
          </rPr>
          <t>福安：康厝、坂中；
福鼎：白林；
寿宁：鳌阳、犀溪、竹管垅；
古田：城东街道、吉巷；
柘荣：宅中；
霞浦：下浒；
周宁：纯池、咸村、浦源
总投资：</t>
        </r>
        <r>
          <rPr>
            <sz val="9"/>
            <rFont val="Tahoma"/>
            <family val="2"/>
          </rPr>
          <t>187.5</t>
        </r>
        <r>
          <rPr>
            <sz val="9"/>
            <rFont val="宋体"/>
            <family val="0"/>
          </rPr>
          <t>万元</t>
        </r>
        <r>
          <rPr>
            <sz val="9"/>
            <rFont val="Tahoma"/>
            <family val="2"/>
          </rPr>
          <t>/</t>
        </r>
        <r>
          <rPr>
            <sz val="9"/>
            <rFont val="宋体"/>
            <family val="0"/>
          </rPr>
          <t>乡镇，省级补助：</t>
        </r>
        <r>
          <rPr>
            <sz val="9"/>
            <rFont val="Tahoma"/>
            <family val="2"/>
          </rPr>
          <t>150</t>
        </r>
        <r>
          <rPr>
            <sz val="9"/>
            <rFont val="宋体"/>
            <family val="0"/>
          </rPr>
          <t>万元</t>
        </r>
        <r>
          <rPr>
            <sz val="9"/>
            <rFont val="Tahoma"/>
            <family val="2"/>
          </rPr>
          <t>/</t>
        </r>
        <r>
          <rPr>
            <sz val="9"/>
            <rFont val="宋体"/>
            <family val="0"/>
          </rPr>
          <t>乡镇
治理面积</t>
        </r>
        <r>
          <rPr>
            <sz val="9"/>
            <rFont val="Tahoma"/>
            <family val="2"/>
          </rPr>
          <t>32.5</t>
        </r>
        <r>
          <rPr>
            <sz val="9"/>
            <rFont val="宋体"/>
            <family val="0"/>
          </rPr>
          <t>平方公里，</t>
        </r>
        <r>
          <rPr>
            <sz val="9"/>
            <rFont val="Tahoma"/>
            <family val="2"/>
          </rPr>
          <t>2.5</t>
        </r>
        <r>
          <rPr>
            <sz val="9"/>
            <rFont val="宋体"/>
            <family val="0"/>
          </rPr>
          <t>平方公里</t>
        </r>
        <r>
          <rPr>
            <sz val="9"/>
            <rFont val="Tahoma"/>
            <family val="2"/>
          </rPr>
          <t>/</t>
        </r>
        <r>
          <rPr>
            <sz val="9"/>
            <rFont val="宋体"/>
            <family val="0"/>
          </rPr>
          <t>乡镇
治理安全生态水系</t>
        </r>
        <r>
          <rPr>
            <sz val="9"/>
            <rFont val="Tahoma"/>
            <family val="2"/>
          </rPr>
          <t>13km</t>
        </r>
        <r>
          <rPr>
            <sz val="9"/>
            <rFont val="宋体"/>
            <family val="0"/>
          </rPr>
          <t>，</t>
        </r>
        <r>
          <rPr>
            <sz val="9"/>
            <rFont val="Tahoma"/>
            <family val="2"/>
          </rPr>
          <t>1km/</t>
        </r>
        <r>
          <rPr>
            <sz val="9"/>
            <rFont val="宋体"/>
            <family val="0"/>
          </rPr>
          <t>乡镇</t>
        </r>
      </text>
    </comment>
  </commentList>
</comments>
</file>

<file path=xl/sharedStrings.xml><?xml version="1.0" encoding="utf-8"?>
<sst xmlns="http://schemas.openxmlformats.org/spreadsheetml/2006/main" count="182" uniqueCount="177">
  <si>
    <t>旅游集散中心</t>
  </si>
  <si>
    <t>旅游景区提升工程</t>
  </si>
  <si>
    <t>旅游厕所提升改造工程</t>
  </si>
  <si>
    <t>完成115座旅游厕所建设，其中新建107座、改扩建8座。</t>
  </si>
  <si>
    <t>福安市溪柄工业园区扆山小区污水处理厂</t>
  </si>
  <si>
    <t>福鼎工业园双岳溪防洪排涝工程</t>
  </si>
  <si>
    <t>占地419亩，建设防洪堤5公里，护岸476米。</t>
  </si>
  <si>
    <t>福鼎工业园双岳百胜山隧道左洞及连接线工程</t>
  </si>
  <si>
    <t>占地30亩，隧道长999m，宽12m。</t>
  </si>
  <si>
    <t>福鼎工业园双岳温州大道工程</t>
  </si>
  <si>
    <t>占地286亩，道路长4620米，宽36米。</t>
  </si>
  <si>
    <t>寿宁工业园际武片区配套基础设施建设项目</t>
  </si>
  <si>
    <t>未通村项目</t>
  </si>
  <si>
    <t>升级村项目</t>
  </si>
  <si>
    <t>建设地下式水平垃圾转运车间、配套建设道路、绿化、给排水等基础设施。</t>
  </si>
  <si>
    <t>霞浦县溪南镇人民政府</t>
  </si>
  <si>
    <t>霞浦县水门乡人民政府</t>
  </si>
  <si>
    <t>霞浦县崇儒乡人民政府</t>
  </si>
  <si>
    <t>完成日处理10顿转运以及车辆1辆。</t>
  </si>
  <si>
    <t>寿宁县清源乡人民政府</t>
  </si>
  <si>
    <t>寿宁县凤阳镇人民政府</t>
  </si>
  <si>
    <t>寿宁县武曲镇人民政府</t>
  </si>
  <si>
    <t>周宁县玛坑乡人民政府</t>
  </si>
  <si>
    <t>购置垃圾压缩运输车配备保洁人员，增设垃圾桶。</t>
  </si>
  <si>
    <t>周宁县纯池镇人民政府</t>
  </si>
  <si>
    <t>周宁县咸村镇人民政府</t>
  </si>
  <si>
    <t>周宁县礼门乡人民政府</t>
  </si>
  <si>
    <t>周宁县泗桥乡人民政府</t>
  </si>
  <si>
    <t>古田县有关乡镇人民政府</t>
  </si>
  <si>
    <t>新建一个20吨的垃圾中转站，购置一辆8吨压缩式垃圾转运车。</t>
  </si>
  <si>
    <t>屏南县棠口乡人民政府</t>
  </si>
  <si>
    <t>新建一个20吨的垃圾中转站，购置压缩式垃圾转运车。</t>
  </si>
  <si>
    <t>屏南县熙岭乡人民政府</t>
  </si>
  <si>
    <t>购置一部压缩式垃圾收运车和1200个垃圾桶，修建简易停车房。</t>
  </si>
  <si>
    <t>屏南县长桥镇人民政府</t>
  </si>
  <si>
    <t>旅游设施配套工程包</t>
  </si>
  <si>
    <t>福鼎市人民政府</t>
  </si>
  <si>
    <t>配套建设园区内际武大道、溪滨路以及护坡挡墙、土石方平整等“三通一平”基础设施；新建园区职工文体中心、职工生活配套区等综合服务平台。</t>
  </si>
  <si>
    <t>寿宁县五园工业投资建设有限公司</t>
  </si>
  <si>
    <t>霞浦台湾水产品集散中心园区一期路网B段工程</t>
  </si>
  <si>
    <t>霞浦台湾水产品集散中心投资建设有限公司</t>
  </si>
  <si>
    <t>柘荣经济开发区工业园区污水处理厂(一期)及管网建设</t>
  </si>
  <si>
    <t>物流园区提升工程包</t>
  </si>
  <si>
    <t>宁德市水陆联运中心</t>
  </si>
  <si>
    <t>主要建设水陆联运中心区、专用仓储设施等工程，总建筑面积2.9万平方米。</t>
  </si>
  <si>
    <t>福建省名京物流园</t>
  </si>
  <si>
    <t>福建羽润实业集团有限公司</t>
  </si>
  <si>
    <t>建设一园两中心五基地，包括中国•三都澳大黄鱼产业园基础设施建设项目、宁德市金盛水产有限公司厂区扩建项目、金盛研发中心、福建三都澳凯顺游艇制造项目（一期）等。</t>
  </si>
  <si>
    <t>寿宁县城区自来水应急水源和水源地治理工程</t>
  </si>
  <si>
    <t>寿宁县南阳新城自来水厂工程</t>
  </si>
  <si>
    <t>建设台中路等8个路段，建设道路总长5.332公里及桥梁、涵洞和配套管网工程。</t>
  </si>
  <si>
    <t>霞浦台湾水产品集散中心园区污水处理厂及配套管网工程</t>
  </si>
  <si>
    <t>污水处理能力2.5万m³/d，总用地面积3.873h㎡配套污水干管总长1.65万米。</t>
  </si>
  <si>
    <t>厦门嵩湖环境技术开发有限公司</t>
  </si>
  <si>
    <t>宁德（漳湾）临港工业区冶金产业园A、B区填海造地工程</t>
  </si>
  <si>
    <t>古田县大甲工业集中区基础设施项目</t>
  </si>
  <si>
    <t>古田县大甲工业集中区LNG气化站项目</t>
  </si>
  <si>
    <t>宁德市东侨工业园区路网工程</t>
  </si>
  <si>
    <t>A区：用海面积48.14公顷，形成陆域面积41.07公顷，建设临时围埝1502米；B区：用海面积49.19公顷，形成陆域面积44.98公顷，建设临时围埝950米。</t>
  </si>
  <si>
    <t>项目近期日处理污水规模5000吨，远期日处理污水规模3万吨。</t>
  </si>
  <si>
    <t>六</t>
  </si>
  <si>
    <t>项目占地约457亩，由综合码头、仓储物流配送中心及大宗物资交易中心组成。项目以现代化立体交通为依托，融物流业、金融服务业、大宗商品现货期货、电子商务网络交易平台与一体，集港口、交易展示中心、仓储中心、多式联运中心、信息处理及供应链管理于一园的现代化，综合性多功能的大型物流基地。</t>
  </si>
  <si>
    <t>七</t>
  </si>
  <si>
    <t>寿宁县水利局、福建省水利投资集团（寿宁）水务有限公司</t>
  </si>
  <si>
    <t>福鼎市水利局、福建省水利投资开发集团(福鼎)水务有限公司</t>
  </si>
  <si>
    <t>福建中气天然气投资有限公司</t>
  </si>
  <si>
    <t>完成福鼎太姥山、周宁、寿宁、屏南县等4个旅游集散中心建设。</t>
  </si>
  <si>
    <t>相关县（市、区）人民政府</t>
  </si>
  <si>
    <t>古田县人民政府，古田临水宫文化旅游发展有限公司</t>
  </si>
  <si>
    <t>单位：亿元</t>
  </si>
  <si>
    <t>合计</t>
  </si>
  <si>
    <t>各县（市、区）、东侨经济技术开发区教育局</t>
  </si>
  <si>
    <t>宁德市漳湾临港工业区开发建设有限公司</t>
  </si>
  <si>
    <t>建设中药材种植示范基地、食用菌种植基地、屏南县即食笋类产品及果蔬酱菜加工项目以及东区至溪角洋入园路等基建项目。</t>
  </si>
  <si>
    <t>综合治理福安（康厝、坂中）、福鼎（白林）、霞浦（下浒）、古田（城东街道、吉巷）、周宁（纯池、咸村、浦源)、寿宁 (鳌阳、犀溪、竹管垅）、柘荣（宅中）水土流失面积3.34万亩（省补每个重点乡镇150万元）。</t>
  </si>
  <si>
    <t>建设一座LNG天然气储气站并建设供气管道，为园区内及周边工业企业生产、居民生活使用。</t>
  </si>
  <si>
    <t>进一步完善工业园路网，提高园区承载力。建设宁德市疏港路拓宽改造项目东侨段、福宁北路三期（团圆路至衢宁铁路）、工业路（团圆路至西陂塘路）等道路，配套建设部分污水管道、桥梁、栏杆等。</t>
  </si>
  <si>
    <t>2016年第二批投资工程包具体项目一览表</t>
  </si>
  <si>
    <t>福安市湾坞工贸集中区西片区污水处理厂</t>
  </si>
  <si>
    <t>香港管营投资有限公司；湾坞工贸集中区管委会</t>
  </si>
  <si>
    <t>生活垃圾处理设施工程包</t>
  </si>
  <si>
    <t xml:space="preserve"> 附件2</t>
  </si>
  <si>
    <t>序号</t>
  </si>
  <si>
    <t>项目名称</t>
  </si>
  <si>
    <t>总投资</t>
  </si>
  <si>
    <t>2016年投资计划</t>
  </si>
  <si>
    <t>2016年主要建设内容</t>
  </si>
  <si>
    <t>责任单位</t>
  </si>
  <si>
    <t>一</t>
  </si>
  <si>
    <t>特色小镇建设工程包</t>
  </si>
  <si>
    <t>屏南药膳小镇</t>
  </si>
  <si>
    <t>屏南县人民政府</t>
  </si>
  <si>
    <t>霞浦三沙光影小镇</t>
  </si>
  <si>
    <t>建设小皓笊篱风景区、东壁滩涂风景区、花竹日出风景区、陇头商贸旅游区等摄影创作、休闲娱乐、贸易物流等项目以及疏港公路。</t>
  </si>
  <si>
    <t>霞浦县人民政府</t>
  </si>
  <si>
    <t>蕉城三都澳大黄鱼小镇</t>
  </si>
  <si>
    <t>蕉城区人民政府</t>
  </si>
  <si>
    <t>二</t>
  </si>
  <si>
    <t>福安市湾坞镇垃圾中转站</t>
  </si>
  <si>
    <t>福安市湾坞镇人民政府</t>
  </si>
  <si>
    <t>霞浦县溪南镇转运处理设施项目</t>
  </si>
  <si>
    <t>日处理30吨转运处理设施。</t>
  </si>
  <si>
    <t>霞浦县水门乡吨转运站处理设施项目</t>
  </si>
  <si>
    <t>完成日处理20吨转运站处理设施。</t>
  </si>
  <si>
    <t>霞浦县崇儒乡转运站处理设施项目</t>
  </si>
  <si>
    <t>完成日处理15吨转运站处理设施。</t>
  </si>
  <si>
    <t>寿宁县清源乡垃圾转运站</t>
  </si>
  <si>
    <t>寿宁县凤阳镇垃圾转运站</t>
  </si>
  <si>
    <t>完成12顿日处理垃圾转运以及配套车辆1辆。</t>
  </si>
  <si>
    <t>寿宁县武曲镇第二垃圾转运站</t>
  </si>
  <si>
    <t>完成10顿第二垃圾转运站以及配套车辆1辆。</t>
  </si>
  <si>
    <t>周宁县玛坑乡垃圾转运站</t>
  </si>
  <si>
    <t>玛坑乡垃圾转运站。</t>
  </si>
  <si>
    <t>周宁县纯池镇垃圾转运站</t>
  </si>
  <si>
    <t>购置垃圾压缩运输车配备保洁人员，增设垃圾桶。</t>
  </si>
  <si>
    <t>周宁县咸村镇垃圾转运站</t>
  </si>
  <si>
    <t>周宁县礼门乡垃圾转运站</t>
  </si>
  <si>
    <t>周宁县泗桥乡垃圾转运站</t>
  </si>
  <si>
    <t>古田县乡镇垃圾转运项目（8个）</t>
  </si>
  <si>
    <t>屏南县棠口垃圾转运站</t>
  </si>
  <si>
    <t>屏南县熙岭乡熙岭垃圾转运站</t>
  </si>
  <si>
    <t>屏南县长桥镇垃圾收运设施</t>
  </si>
  <si>
    <t>九县（市、区）农村生活垃圾治理</t>
  </si>
  <si>
    <t>开展361个村庄生活垃圾治理。</t>
  </si>
  <si>
    <t>各县（市、区）住建局</t>
  </si>
  <si>
    <t>三</t>
  </si>
  <si>
    <t>水土流失综合治理工程包</t>
  </si>
  <si>
    <t>综合治理水土流失面积5万亩。</t>
  </si>
  <si>
    <t>寿宁（二类省级重点县项目）</t>
  </si>
  <si>
    <t>综合治理水土流失面积1.4万亩（省补寿宁800万元）。</t>
  </si>
  <si>
    <t>寿宁县水利局</t>
  </si>
  <si>
    <t>福安（二类省级重点县项目）</t>
  </si>
  <si>
    <t>综合治理水土流失面积0.26万亩（省补福安150万元）。</t>
  </si>
  <si>
    <t>福安市水利局</t>
  </si>
  <si>
    <t>13个重点乡镇水土流失治理工程</t>
  </si>
  <si>
    <t>相关乡（镇）人民政府</t>
  </si>
  <si>
    <t>四</t>
  </si>
  <si>
    <t>蓄引调水工程包</t>
  </si>
  <si>
    <t>重力坝高26米、引水管道2.983公里。</t>
  </si>
  <si>
    <t>进厂公路硬化、设备安装调试、厂区绿化、围墙建设。</t>
  </si>
  <si>
    <t>福鼎市水务工程</t>
  </si>
  <si>
    <t xml:space="preserve">1.东南沿海供水工程C2标段全线贯通，配水主管道完成建设任务，磨石山水厂完成建设任务的70%；2.东北部军民融合引供水工程应急管道工程9月份动工建设；3.城区安全供水（南溪水库）总干渠改造工程 11月底动工；4.福鼎市第二水厂（岙里水厂）扩建工程完成建设任务；5.城区供水管网新建改建扩建工程配合市区道路建设；6.第三自来水厂建设工程主要构筑物施工；7.备用水源工程完成征地工作 。 </t>
  </si>
  <si>
    <t>五</t>
  </si>
  <si>
    <t>工业园区改造升级工程包</t>
  </si>
  <si>
    <t>建设规模为近期1.0万m³/d,远期总处理规模达到4.0万m³/d。</t>
  </si>
  <si>
    <t>近期 5500m³/d （总规模 1.0万 t/d)。</t>
  </si>
  <si>
    <t>翔安纸业有限公司</t>
  </si>
  <si>
    <t>福鼎市人民政府</t>
  </si>
  <si>
    <t>屏南工业园区溪角洋片区高新技术项目</t>
  </si>
  <si>
    <t>园区水、电、路、通讯、污水处理厂及园区周边1公里内村庄搬迁。</t>
  </si>
  <si>
    <t>屏南县人民政府</t>
  </si>
  <si>
    <t>路网、管网、污水处理厂等基础设施及配设施建设。</t>
  </si>
  <si>
    <t>古田县人民政府</t>
  </si>
  <si>
    <t>古田县大甲工业集中区110kV双回路电网建设项目</t>
  </si>
  <si>
    <t>目前已完成单向供电的110kV古田大甲变电站的建设，为满足企业需求，决定从杉洋镇220kV变电站进行双回路并网。</t>
  </si>
  <si>
    <t>国网古田电力公司</t>
  </si>
  <si>
    <t>柘荣经济开发区园区本草路项目</t>
  </si>
  <si>
    <t>园区配套道路宽18米，长2022米。</t>
  </si>
  <si>
    <t>柘荣县人民政府</t>
  </si>
  <si>
    <t>东侨经济技术开发区管委会</t>
  </si>
  <si>
    <t>宁德市港务集团有限公司</t>
  </si>
  <si>
    <t>福鼎、周宁、寿宁、屏南县（市）人民政府</t>
  </si>
  <si>
    <t>古田县临水宫景区建设项目。</t>
  </si>
  <si>
    <t>八</t>
  </si>
  <si>
    <t>大数据云平台工程包</t>
  </si>
  <si>
    <t>宁德市网格化管理平台</t>
  </si>
  <si>
    <t>整合宁德市政务服务、综合治理、城乡管理业务，按照“平台上移、服务下延，一个城市、一个网格”的原则，建设全市统一的网格化服务管理信息平台，形成一体化网格服务体系、一体化信息资源共享体系、一体化网格管理体系。加快政务数据汇聚，形成全市统一的数据平台，助力宁德市建设服务型政府。</t>
  </si>
  <si>
    <t>市数字办、综治办、通讯发展管理办公室、行政服务中心管委会、卫计委、公安局、民政局、司法局、财政局、信访局、人社局、环保局、住建局、食品药品监管局、消防支队、残联、效能办等市直有关部门</t>
  </si>
  <si>
    <t>“互联网+”公共服务</t>
  </si>
  <si>
    <t>实施教育“班班通”多媒体基础设施建设工程，力争完成552套“班班通”建设。</t>
  </si>
  <si>
    <t>九</t>
  </si>
  <si>
    <t>电信普遍服务工程包</t>
  </si>
  <si>
    <t>建制村宽带光网建设</t>
  </si>
  <si>
    <t>全市28个未通光纤行政村建设。</t>
  </si>
  <si>
    <t>市通信发展管理办公室，中国电信宁德分公司、中国移动宁德分公司、中国联通宁德市分公司、中国铁塔宁德分公司，各县（市、区）人民政府</t>
  </si>
  <si>
    <t>1477个速率12兆以下行政村光纤改造。</t>
  </si>
  <si>
    <t>鹤塘镇、吉巷乡、凤埔乡西溪村、凤埔乡、平湖镇、水口镇购买日处理8吨后装式压缩车，大桥镇、卓洋乡建设压缩式垃圾中转站。</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</si>
</sst>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_);[Red]\(0.0\)"/>
    <numFmt numFmtId="185" formatCode="0_ "/>
    <numFmt numFmtId="186" formatCode="0_);[Red]\(0\)"/>
    <numFmt numFmtId="187" formatCode="0.0000"/>
    <numFmt numFmtId="188" formatCode="0.000"/>
    <numFmt numFmtId="189" formatCode="0.00_);[Red]\(0.00\)"/>
    <numFmt numFmtId="190" formatCode="0.000_);[Red]\(0.000\)"/>
    <numFmt numFmtId="191" formatCode="0.000_ "/>
    <numFmt numFmtId="192" formatCode="0.00_ "/>
    <numFmt numFmtId="193" formatCode="&quot;Yes&quot;;&quot;Yes&quot;;&quot;No&quot;"/>
    <numFmt numFmtId="194" formatCode="&quot;True&quot;;&quot;True&quot;;&quot;False&quot;"/>
    <numFmt numFmtId="195" formatCode="&quot;On&quot;;&quot;On&quot;;&quot;Off&quot;"/>
    <numFmt numFmtId="196" formatCode="[$€-2]\ #,##0.00_);[Red]\([$€-2]\ #,##0.00\)"/>
    <numFmt numFmtId="197" formatCode="0.0000_);[Red]\(0.0000\)"/>
    <numFmt numFmtId="198" formatCode="0.00000_ "/>
    <numFmt numFmtId="199" formatCode="0.0_ "/>
    <numFmt numFmtId="200" formatCode="0.0000_ "/>
  </numFmts>
  <fonts count="35">
    <font>
      <sz val="11"/>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color indexed="8"/>
      <name val="宋体"/>
      <family val="0"/>
    </font>
    <font>
      <sz val="20"/>
      <name val="方正小标宋简体"/>
      <family val="0"/>
    </font>
    <font>
      <sz val="11"/>
      <name val="宋体"/>
      <family val="0"/>
    </font>
    <font>
      <b/>
      <sz val="9"/>
      <name val="Tahoma"/>
      <family val="2"/>
    </font>
    <font>
      <sz val="9"/>
      <name val="Tahoma"/>
      <family val="2"/>
    </font>
    <font>
      <sz val="12"/>
      <color indexed="8"/>
      <name val="宋体"/>
      <family val="0"/>
    </font>
    <font>
      <u val="single"/>
      <sz val="11"/>
      <color indexed="12"/>
      <name val="宋体"/>
      <family val="0"/>
    </font>
    <font>
      <u val="single"/>
      <sz val="11"/>
      <color indexed="36"/>
      <name val="宋体"/>
      <family val="0"/>
    </font>
    <font>
      <sz val="16"/>
      <name val="黑体"/>
      <family val="0"/>
    </font>
    <font>
      <sz val="16"/>
      <color indexed="8"/>
      <name val="黑体"/>
      <family val="0"/>
    </font>
    <font>
      <sz val="18"/>
      <name val="方正小标宋简体"/>
      <family val="0"/>
    </font>
    <font>
      <b/>
      <sz val="10"/>
      <name val="宋体"/>
      <family val="0"/>
    </font>
    <font>
      <sz val="10"/>
      <name val="宋体"/>
      <family val="0"/>
    </font>
    <font>
      <sz val="10"/>
      <color indexed="8"/>
      <name val="宋体"/>
      <family val="0"/>
    </font>
    <font>
      <b/>
      <sz val="10"/>
      <color indexed="8"/>
      <name val="宋体"/>
      <family val="0"/>
    </font>
    <font>
      <b/>
      <sz val="10"/>
      <name val="黑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24" fillId="0" borderId="0" applyNumberFormat="0" applyFill="0" applyBorder="0" applyAlignment="0" applyProtection="0"/>
    <xf numFmtId="0" fontId="6" fillId="4"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16" borderId="5" applyNumberFormat="0" applyAlignment="0" applyProtection="0"/>
    <xf numFmtId="0" fontId="13" fillId="17"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8" fillId="22" borderId="0" applyNumberFormat="0" applyBorder="0" applyAlignment="0" applyProtection="0"/>
    <xf numFmtId="0" fontId="10" fillId="16" borderId="8" applyNumberFormat="0" applyAlignment="0" applyProtection="0"/>
    <xf numFmtId="0" fontId="9"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83">
    <xf numFmtId="0" fontId="0" fillId="0" borderId="0" xfId="0"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1" fillId="0" borderId="0" xfId="0" applyFont="1" applyBorder="1" applyAlignment="1">
      <alignment horizontal="center" vertical="center"/>
    </xf>
    <xf numFmtId="0" fontId="18"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3" fillId="0" borderId="0" xfId="0" applyFont="1" applyBorder="1" applyAlignment="1">
      <alignment vertical="center"/>
    </xf>
    <xf numFmtId="0" fontId="16"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16"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16"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Border="1" applyAlignment="1">
      <alignment horizontal="center" vertical="center"/>
    </xf>
    <xf numFmtId="184" fontId="29" fillId="0" borderId="10" xfId="0" applyNumberFormat="1" applyFont="1" applyFill="1" applyBorder="1" applyAlignment="1">
      <alignment horizontal="left" vertical="center" wrapText="1"/>
    </xf>
    <xf numFmtId="189" fontId="29" fillId="0" borderId="10" xfId="0" applyNumberFormat="1" applyFont="1" applyFill="1" applyBorder="1" applyAlignment="1">
      <alignment horizontal="center" vertical="center" wrapText="1"/>
    </xf>
    <xf numFmtId="197" fontId="29" fillId="0" borderId="10" xfId="0" applyNumberFormat="1" applyFont="1" applyFill="1" applyBorder="1" applyAlignment="1">
      <alignment horizontal="center" vertical="center" wrapText="1"/>
    </xf>
    <xf numFmtId="184" fontId="30" fillId="0" borderId="10" xfId="0" applyNumberFormat="1" applyFont="1" applyFill="1" applyBorder="1" applyAlignment="1">
      <alignment horizontal="left" vertical="center" wrapText="1"/>
    </xf>
    <xf numFmtId="184" fontId="29" fillId="0" borderId="10" xfId="0" applyNumberFormat="1" applyFont="1" applyFill="1" applyBorder="1" applyAlignment="1">
      <alignment horizontal="center" vertical="center" wrapText="1"/>
    </xf>
    <xf numFmtId="186" fontId="29" fillId="0" borderId="10" xfId="0" applyNumberFormat="1" applyFont="1" applyFill="1" applyBorder="1" applyAlignment="1">
      <alignment horizontal="center" vertical="center" wrapText="1"/>
    </xf>
    <xf numFmtId="0" fontId="31" fillId="0" borderId="10" xfId="0" applyFont="1" applyBorder="1" applyAlignment="1" applyProtection="1">
      <alignment horizontal="center" vertical="center" wrapText="1"/>
      <protection/>
    </xf>
    <xf numFmtId="0" fontId="31" fillId="0" borderId="10" xfId="0" applyFont="1" applyBorder="1" applyAlignment="1">
      <alignment vertical="center" wrapText="1"/>
    </xf>
    <xf numFmtId="0" fontId="31" fillId="0" borderId="10" xfId="0" applyFont="1" applyBorder="1" applyAlignment="1">
      <alignment horizontal="center" vertical="center" wrapText="1"/>
    </xf>
    <xf numFmtId="0" fontId="31" fillId="0" borderId="10" xfId="0" applyFont="1" applyBorder="1" applyAlignment="1">
      <alignment horizontal="center" vertical="center"/>
    </xf>
    <xf numFmtId="0" fontId="31" fillId="0" borderId="10" xfId="0" applyFont="1" applyBorder="1" applyAlignment="1">
      <alignment vertical="center" wrapText="1"/>
    </xf>
    <xf numFmtId="0" fontId="31" fillId="0" borderId="10" xfId="0" applyFont="1" applyBorder="1" applyAlignment="1">
      <alignment horizontal="left" vertical="center" wrapText="1"/>
    </xf>
    <xf numFmtId="0" fontId="31" fillId="0" borderId="10" xfId="0" applyFont="1" applyBorder="1" applyAlignment="1">
      <alignment vertical="center"/>
    </xf>
    <xf numFmtId="184" fontId="29" fillId="0" borderId="10" xfId="0" applyNumberFormat="1" applyFont="1" applyBorder="1" applyAlignment="1" applyProtection="1">
      <alignment horizontal="center" vertical="center" wrapText="1"/>
      <protection/>
    </xf>
    <xf numFmtId="184" fontId="29" fillId="0" borderId="10" xfId="0" applyNumberFormat="1" applyFont="1" applyBorder="1" applyAlignment="1" applyProtection="1">
      <alignment horizontal="left" vertical="center" wrapText="1"/>
      <protection/>
    </xf>
    <xf numFmtId="0" fontId="32" fillId="0" borderId="10" xfId="0" applyFont="1" applyBorder="1" applyAlignment="1" applyProtection="1">
      <alignment horizontal="center" vertical="center"/>
      <protection/>
    </xf>
    <xf numFmtId="0" fontId="32" fillId="0" borderId="10" xfId="0" applyFont="1" applyBorder="1" applyAlignment="1" applyProtection="1">
      <alignment vertical="center"/>
      <protection/>
    </xf>
    <xf numFmtId="0" fontId="32" fillId="0" borderId="10" xfId="0" applyFont="1" applyBorder="1" applyAlignment="1" applyProtection="1">
      <alignment vertical="center" wrapText="1"/>
      <protection/>
    </xf>
    <xf numFmtId="0" fontId="31" fillId="0" borderId="10" xfId="0" applyFont="1" applyBorder="1" applyAlignment="1" applyProtection="1">
      <alignment horizontal="left" vertical="center" wrapText="1"/>
      <protection/>
    </xf>
    <xf numFmtId="0" fontId="31" fillId="0" borderId="10" xfId="0" applyFont="1" applyBorder="1" applyAlignment="1" applyProtection="1">
      <alignment horizontal="center" vertical="center"/>
      <protection/>
    </xf>
    <xf numFmtId="0" fontId="31" fillId="0" borderId="10" xfId="0" applyFont="1" applyBorder="1" applyAlignment="1" applyProtection="1">
      <alignment vertical="center" wrapText="1"/>
      <protection/>
    </xf>
    <xf numFmtId="0" fontId="31" fillId="0" borderId="10" xfId="0" applyFont="1" applyBorder="1" applyAlignment="1" applyProtection="1">
      <alignment vertical="center"/>
      <protection/>
    </xf>
    <xf numFmtId="184" fontId="30" fillId="0" borderId="10" xfId="0" applyNumberFormat="1" applyFont="1" applyFill="1" applyBorder="1" applyAlignment="1">
      <alignment vertical="center" wrapText="1"/>
    </xf>
    <xf numFmtId="0" fontId="31" fillId="0" borderId="10" xfId="0" applyFont="1" applyBorder="1" applyAlignment="1">
      <alignment horizontal="center" vertical="center" wrapText="1"/>
    </xf>
    <xf numFmtId="0" fontId="30" fillId="0" borderId="10" xfId="41" applyFont="1" applyFill="1" applyBorder="1" applyAlignment="1">
      <alignment vertical="center" wrapText="1"/>
      <protection/>
    </xf>
    <xf numFmtId="199" fontId="30" fillId="0" borderId="10" xfId="41" applyNumberFormat="1" applyFont="1" applyFill="1" applyBorder="1" applyAlignment="1">
      <alignment horizontal="center" vertical="center" wrapText="1"/>
      <protection/>
    </xf>
    <xf numFmtId="0" fontId="30" fillId="0" borderId="10" xfId="0" applyFont="1" applyBorder="1" applyAlignment="1">
      <alignment vertical="center" wrapText="1"/>
    </xf>
    <xf numFmtId="198" fontId="30" fillId="0" borderId="10" xfId="41" applyNumberFormat="1" applyFont="1" applyFill="1" applyBorder="1" applyAlignment="1">
      <alignment horizontal="center" vertical="center" wrapText="1"/>
      <protection/>
    </xf>
    <xf numFmtId="0" fontId="32" fillId="0" borderId="10" xfId="0" applyFont="1" applyBorder="1" applyAlignment="1">
      <alignment vertical="center" wrapText="1"/>
    </xf>
    <xf numFmtId="190" fontId="29" fillId="0" borderId="10" xfId="0" applyNumberFormat="1" applyFont="1" applyFill="1" applyBorder="1" applyAlignment="1">
      <alignment horizontal="center" vertical="center" wrapText="1"/>
    </xf>
    <xf numFmtId="186" fontId="30" fillId="0" borderId="10" xfId="0" applyNumberFormat="1" applyFont="1" applyFill="1" applyBorder="1" applyAlignment="1">
      <alignment horizontal="center" vertical="center" wrapText="1"/>
    </xf>
    <xf numFmtId="189" fontId="30" fillId="0" borderId="10" xfId="0" applyNumberFormat="1" applyFont="1" applyFill="1" applyBorder="1" applyAlignment="1">
      <alignment horizontal="center" vertical="center" wrapText="1"/>
    </xf>
    <xf numFmtId="184" fontId="30" fillId="0" borderId="10" xfId="0" applyNumberFormat="1" applyFont="1" applyFill="1" applyBorder="1" applyAlignment="1">
      <alignment horizontal="center" vertical="center" wrapText="1"/>
    </xf>
    <xf numFmtId="0" fontId="30" fillId="0" borderId="10" xfId="0" applyFont="1" applyFill="1" applyBorder="1" applyAlignment="1">
      <alignment vertical="center" wrapText="1"/>
    </xf>
    <xf numFmtId="0" fontId="30" fillId="0" borderId="10" xfId="0" applyFont="1" applyFill="1" applyBorder="1" applyAlignment="1" applyProtection="1">
      <alignment horizontal="center" vertical="center" wrapText="1"/>
      <protection/>
    </xf>
    <xf numFmtId="0" fontId="30" fillId="0" borderId="10" xfId="0" applyFont="1" applyFill="1" applyBorder="1" applyAlignment="1" applyProtection="1">
      <alignment horizontal="left" vertical="center" wrapText="1"/>
      <protection/>
    </xf>
    <xf numFmtId="0" fontId="31" fillId="0" borderId="10" xfId="0" applyFont="1" applyFill="1" applyBorder="1" applyAlignment="1">
      <alignment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1" fillId="0" borderId="10" xfId="0" applyFont="1" applyFill="1" applyBorder="1" applyAlignment="1">
      <alignment vertical="center" wrapText="1"/>
    </xf>
    <xf numFmtId="0" fontId="32" fillId="0" borderId="10" xfId="0" applyFont="1" applyBorder="1" applyAlignment="1">
      <alignment horizontal="center" vertical="center" wrapText="1"/>
    </xf>
    <xf numFmtId="0" fontId="32" fillId="0" borderId="10" xfId="0" applyFont="1" applyBorder="1" applyAlignment="1">
      <alignment vertical="center" wrapText="1"/>
    </xf>
    <xf numFmtId="0" fontId="31" fillId="0" borderId="10" xfId="0" applyFont="1" applyBorder="1" applyAlignment="1">
      <alignment horizontal="center" vertical="center" wrapText="1"/>
    </xf>
    <xf numFmtId="0" fontId="31" fillId="0" borderId="10" xfId="0" applyFont="1" applyBorder="1" applyAlignment="1">
      <alignment vertical="center" wrapText="1"/>
    </xf>
    <xf numFmtId="0" fontId="31" fillId="0" borderId="10" xfId="0" applyFont="1" applyBorder="1" applyAlignment="1">
      <alignment horizontal="left" vertical="center" wrapText="1"/>
    </xf>
    <xf numFmtId="0" fontId="32" fillId="0" borderId="10" xfId="0" applyFont="1" applyBorder="1" applyAlignment="1">
      <alignment horizontal="center" vertical="center" wrapText="1"/>
    </xf>
    <xf numFmtId="0" fontId="32" fillId="0" borderId="10" xfId="0" applyFont="1" applyBorder="1" applyAlignment="1">
      <alignment horizontal="left" vertical="center" wrapText="1"/>
    </xf>
    <xf numFmtId="0" fontId="30" fillId="0" borderId="10" xfId="0" applyFont="1" applyBorder="1" applyAlignment="1">
      <alignment horizontal="center" vertical="center" wrapText="1"/>
    </xf>
    <xf numFmtId="0" fontId="32" fillId="0" borderId="10" xfId="0" applyFont="1" applyBorder="1" applyAlignment="1">
      <alignment horizontal="left" vertical="center" wrapText="1"/>
    </xf>
    <xf numFmtId="0" fontId="31" fillId="0" borderId="10" xfId="0" applyFont="1" applyBorder="1" applyAlignment="1">
      <alignment horizontal="left" vertical="center" wrapText="1"/>
    </xf>
    <xf numFmtId="0" fontId="30" fillId="0" borderId="10" xfId="0" applyFont="1" applyBorder="1" applyAlignment="1">
      <alignment vertical="center" wrapText="1"/>
    </xf>
    <xf numFmtId="0" fontId="32" fillId="0" borderId="10" xfId="0" applyFont="1" applyBorder="1" applyAlignment="1">
      <alignment horizontal="center" vertical="center" wrapText="1"/>
    </xf>
    <xf numFmtId="0" fontId="32" fillId="0" borderId="10" xfId="0" applyFont="1" applyBorder="1" applyAlignment="1">
      <alignment vertical="center" wrapText="1"/>
    </xf>
    <xf numFmtId="184" fontId="33" fillId="0" borderId="10" xfId="0" applyNumberFormat="1" applyFont="1" applyFill="1" applyBorder="1" applyAlignment="1">
      <alignment horizontal="center" vertical="center" wrapText="1"/>
    </xf>
    <xf numFmtId="184" fontId="29" fillId="0" borderId="10" xfId="0" applyNumberFormat="1" applyFont="1" applyFill="1" applyBorder="1" applyAlignment="1">
      <alignment horizontal="left"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31" fillId="0" borderId="10" xfId="0" applyFont="1" applyBorder="1" applyAlignment="1">
      <alignment horizontal="left" vertical="center" wrapText="1"/>
    </xf>
    <xf numFmtId="0" fontId="26" fillId="0" borderId="0" xfId="0" applyFont="1" applyBorder="1" applyAlignment="1">
      <alignment horizontal="left" vertical="center"/>
    </xf>
    <xf numFmtId="0" fontId="27" fillId="0" borderId="0" xfId="0" applyFont="1" applyAlignment="1">
      <alignment horizontal="lef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5"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5"/>
  <sheetViews>
    <sheetView tabSelected="1" zoomScalePageLayoutView="0" workbookViewId="0" topLeftCell="A1">
      <selection activeCell="F24" sqref="F24"/>
    </sheetView>
  </sheetViews>
  <sheetFormatPr defaultColWidth="9.00390625" defaultRowHeight="13.5"/>
  <cols>
    <col min="1" max="1" width="7.00390625" style="22" customWidth="1"/>
    <col min="2" max="2" width="28.00390625" style="7" customWidth="1"/>
    <col min="3" max="3" width="9.375" style="22" customWidth="1"/>
    <col min="4" max="4" width="10.50390625" style="22" customWidth="1"/>
    <col min="5" max="5" width="57.75390625" style="7" customWidth="1"/>
    <col min="6" max="6" width="22.875" style="7" customWidth="1"/>
    <col min="7" max="16384" width="9.00390625" style="7" customWidth="1"/>
  </cols>
  <sheetData>
    <row r="1" spans="1:6" ht="21.75" customHeight="1">
      <c r="A1" s="81" t="s">
        <v>81</v>
      </c>
      <c r="B1" s="82"/>
      <c r="C1" s="4"/>
      <c r="D1" s="4"/>
      <c r="E1" s="5"/>
      <c r="F1" s="6"/>
    </row>
    <row r="2" spans="1:6" ht="24">
      <c r="A2" s="78" t="s">
        <v>77</v>
      </c>
      <c r="B2" s="79"/>
      <c r="C2" s="79"/>
      <c r="D2" s="79"/>
      <c r="E2" s="78"/>
      <c r="F2" s="78"/>
    </row>
    <row r="3" spans="1:6" ht="27">
      <c r="A3" s="8"/>
      <c r="B3" s="9"/>
      <c r="C3" s="8"/>
      <c r="D3" s="8"/>
      <c r="E3" s="8"/>
      <c r="F3" s="10" t="s">
        <v>69</v>
      </c>
    </row>
    <row r="4" spans="1:6" s="11" customFormat="1" ht="14.25">
      <c r="A4" s="76" t="s">
        <v>82</v>
      </c>
      <c r="B4" s="76" t="s">
        <v>83</v>
      </c>
      <c r="C4" s="76" t="s">
        <v>84</v>
      </c>
      <c r="D4" s="76" t="s">
        <v>85</v>
      </c>
      <c r="E4" s="76" t="s">
        <v>86</v>
      </c>
      <c r="F4" s="76" t="s">
        <v>87</v>
      </c>
    </row>
    <row r="5" spans="1:6" s="1" customFormat="1" ht="13.5">
      <c r="A5" s="77" t="s">
        <v>70</v>
      </c>
      <c r="B5" s="77"/>
      <c r="C5" s="24">
        <f>SUM(C6+C10+C28+C32+C36+C53+C56+C60+C63)</f>
        <v>134.12840000000003</v>
      </c>
      <c r="D5" s="25">
        <f>SUM(D6+D10+D28+D32+D36+D53+D56+D60+D63)</f>
        <v>23.243499999999997</v>
      </c>
      <c r="E5" s="26"/>
      <c r="F5" s="26"/>
    </row>
    <row r="6" spans="1:6" s="1" customFormat="1" ht="24.75" customHeight="1">
      <c r="A6" s="27" t="s">
        <v>88</v>
      </c>
      <c r="B6" s="23" t="s">
        <v>89</v>
      </c>
      <c r="C6" s="28">
        <f>SUM(C7:C9)</f>
        <v>67</v>
      </c>
      <c r="D6" s="24">
        <v>4.16</v>
      </c>
      <c r="E6" s="26"/>
      <c r="F6" s="26"/>
    </row>
    <row r="7" spans="1:6" s="1" customFormat="1" ht="36" customHeight="1">
      <c r="A7" s="29">
        <v>1</v>
      </c>
      <c r="B7" s="30" t="s">
        <v>90</v>
      </c>
      <c r="C7" s="31">
        <v>16</v>
      </c>
      <c r="D7" s="32">
        <v>0.86</v>
      </c>
      <c r="E7" s="33" t="s">
        <v>73</v>
      </c>
      <c r="F7" s="34" t="s">
        <v>91</v>
      </c>
    </row>
    <row r="8" spans="1:6" s="1" customFormat="1" ht="36" customHeight="1">
      <c r="A8" s="29">
        <v>2</v>
      </c>
      <c r="B8" s="30" t="s">
        <v>92</v>
      </c>
      <c r="C8" s="31">
        <v>10.3</v>
      </c>
      <c r="D8" s="32">
        <v>0.85</v>
      </c>
      <c r="E8" s="33" t="s">
        <v>93</v>
      </c>
      <c r="F8" s="34" t="s">
        <v>94</v>
      </c>
    </row>
    <row r="9" spans="1:6" s="1" customFormat="1" ht="50.25" customHeight="1">
      <c r="A9" s="29">
        <v>3</v>
      </c>
      <c r="B9" s="30" t="s">
        <v>95</v>
      </c>
      <c r="C9" s="31">
        <v>40.7</v>
      </c>
      <c r="D9" s="32">
        <v>2.45</v>
      </c>
      <c r="E9" s="33" t="s">
        <v>47</v>
      </c>
      <c r="F9" s="35" t="s">
        <v>96</v>
      </c>
    </row>
    <row r="10" spans="1:6" s="12" customFormat="1" ht="24.75" customHeight="1">
      <c r="A10" s="36" t="s">
        <v>97</v>
      </c>
      <c r="B10" s="37" t="s">
        <v>80</v>
      </c>
      <c r="C10" s="38">
        <v>0.6198</v>
      </c>
      <c r="D10" s="38">
        <v>0.5578</v>
      </c>
      <c r="E10" s="39"/>
      <c r="F10" s="40"/>
    </row>
    <row r="11" spans="1:6" s="13" customFormat="1" ht="27" customHeight="1">
      <c r="A11" s="29">
        <v>1</v>
      </c>
      <c r="B11" s="41" t="s">
        <v>98</v>
      </c>
      <c r="C11" s="29">
        <f>560*0.0001</f>
        <v>0.056</v>
      </c>
      <c r="D11" s="42">
        <v>0.038</v>
      </c>
      <c r="E11" s="41" t="s">
        <v>14</v>
      </c>
      <c r="F11" s="41" t="s">
        <v>99</v>
      </c>
    </row>
    <row r="12" spans="1:6" s="13" customFormat="1" ht="13.5">
      <c r="A12" s="29">
        <v>2</v>
      </c>
      <c r="B12" s="41" t="s">
        <v>100</v>
      </c>
      <c r="C12" s="42">
        <v>0.008</v>
      </c>
      <c r="D12" s="42">
        <v>0.008</v>
      </c>
      <c r="E12" s="41" t="s">
        <v>101</v>
      </c>
      <c r="F12" s="43" t="s">
        <v>15</v>
      </c>
    </row>
    <row r="13" spans="1:6" s="13" customFormat="1" ht="23.25" customHeight="1">
      <c r="A13" s="29">
        <v>3</v>
      </c>
      <c r="B13" s="41" t="s">
        <v>102</v>
      </c>
      <c r="C13" s="42">
        <v>0.006</v>
      </c>
      <c r="D13" s="42">
        <v>0.006</v>
      </c>
      <c r="E13" s="41" t="s">
        <v>103</v>
      </c>
      <c r="F13" s="43" t="s">
        <v>16</v>
      </c>
    </row>
    <row r="14" spans="1:6" s="13" customFormat="1" ht="13.5">
      <c r="A14" s="29">
        <v>4</v>
      </c>
      <c r="B14" s="41" t="s">
        <v>104</v>
      </c>
      <c r="C14" s="42">
        <v>0.005</v>
      </c>
      <c r="D14" s="42">
        <v>0.005</v>
      </c>
      <c r="E14" s="41" t="s">
        <v>105</v>
      </c>
      <c r="F14" s="43" t="s">
        <v>17</v>
      </c>
    </row>
    <row r="15" spans="1:6" s="13" customFormat="1" ht="13.5">
      <c r="A15" s="29">
        <v>5</v>
      </c>
      <c r="B15" s="41" t="s">
        <v>106</v>
      </c>
      <c r="C15" s="42">
        <v>0.036</v>
      </c>
      <c r="D15" s="42">
        <v>0.02</v>
      </c>
      <c r="E15" s="41" t="s">
        <v>18</v>
      </c>
      <c r="F15" s="43" t="s">
        <v>19</v>
      </c>
    </row>
    <row r="16" spans="1:6" s="13" customFormat="1" ht="13.5">
      <c r="A16" s="29">
        <v>6</v>
      </c>
      <c r="B16" s="41" t="s">
        <v>107</v>
      </c>
      <c r="C16" s="42">
        <v>0.038</v>
      </c>
      <c r="D16" s="42">
        <v>0.02</v>
      </c>
      <c r="E16" s="41" t="s">
        <v>108</v>
      </c>
      <c r="F16" s="43" t="s">
        <v>20</v>
      </c>
    </row>
    <row r="17" spans="1:6" s="13" customFormat="1" ht="13.5">
      <c r="A17" s="29">
        <v>7</v>
      </c>
      <c r="B17" s="41" t="s">
        <v>109</v>
      </c>
      <c r="C17" s="42">
        <v>0.028</v>
      </c>
      <c r="D17" s="42">
        <v>0.018</v>
      </c>
      <c r="E17" s="41" t="s">
        <v>110</v>
      </c>
      <c r="F17" s="43" t="s">
        <v>21</v>
      </c>
    </row>
    <row r="18" spans="1:6" s="13" customFormat="1" ht="13.5">
      <c r="A18" s="29">
        <v>8</v>
      </c>
      <c r="B18" s="41" t="s">
        <v>111</v>
      </c>
      <c r="C18" s="42">
        <v>0.03</v>
      </c>
      <c r="D18" s="42">
        <v>0.03</v>
      </c>
      <c r="E18" s="41" t="s">
        <v>112</v>
      </c>
      <c r="F18" s="43" t="s">
        <v>22</v>
      </c>
    </row>
    <row r="19" spans="1:6" s="13" customFormat="1" ht="13.5">
      <c r="A19" s="29">
        <v>9</v>
      </c>
      <c r="B19" s="41" t="s">
        <v>113</v>
      </c>
      <c r="C19" s="42">
        <v>0.04</v>
      </c>
      <c r="D19" s="42">
        <v>0.04</v>
      </c>
      <c r="E19" s="41" t="s">
        <v>114</v>
      </c>
      <c r="F19" s="43" t="s">
        <v>24</v>
      </c>
    </row>
    <row r="20" spans="1:6" s="13" customFormat="1" ht="13.5">
      <c r="A20" s="29">
        <v>10</v>
      </c>
      <c r="B20" s="41" t="s">
        <v>115</v>
      </c>
      <c r="C20" s="42">
        <v>0.05</v>
      </c>
      <c r="D20" s="42">
        <v>0.05</v>
      </c>
      <c r="E20" s="41" t="s">
        <v>23</v>
      </c>
      <c r="F20" s="43" t="s">
        <v>25</v>
      </c>
    </row>
    <row r="21" spans="1:6" s="13" customFormat="1" ht="13.5">
      <c r="A21" s="29">
        <v>11</v>
      </c>
      <c r="B21" s="41" t="s">
        <v>116</v>
      </c>
      <c r="C21" s="42">
        <v>0.046</v>
      </c>
      <c r="D21" s="42">
        <v>0.046</v>
      </c>
      <c r="E21" s="41" t="s">
        <v>23</v>
      </c>
      <c r="F21" s="43" t="s">
        <v>26</v>
      </c>
    </row>
    <row r="22" spans="1:6" s="13" customFormat="1" ht="13.5">
      <c r="A22" s="29">
        <v>12</v>
      </c>
      <c r="B22" s="41" t="s">
        <v>117</v>
      </c>
      <c r="C22" s="42">
        <v>0.046</v>
      </c>
      <c r="D22" s="42">
        <v>0.046</v>
      </c>
      <c r="E22" s="41" t="s">
        <v>23</v>
      </c>
      <c r="F22" s="43" t="s">
        <v>27</v>
      </c>
    </row>
    <row r="23" spans="1:6" s="13" customFormat="1" ht="30.75" customHeight="1">
      <c r="A23" s="29">
        <v>13</v>
      </c>
      <c r="B23" s="41" t="s">
        <v>118</v>
      </c>
      <c r="C23" s="42">
        <v>0.0516</v>
      </c>
      <c r="D23" s="42">
        <v>0.0516</v>
      </c>
      <c r="E23" s="41" t="s">
        <v>176</v>
      </c>
      <c r="F23" s="43" t="s">
        <v>28</v>
      </c>
    </row>
    <row r="24" spans="1:6" s="13" customFormat="1" ht="13.5">
      <c r="A24" s="29">
        <v>14</v>
      </c>
      <c r="B24" s="41" t="s">
        <v>119</v>
      </c>
      <c r="C24" s="42">
        <v>0.025</v>
      </c>
      <c r="D24" s="42">
        <v>0.025</v>
      </c>
      <c r="E24" s="41" t="s">
        <v>29</v>
      </c>
      <c r="F24" s="43" t="s">
        <v>30</v>
      </c>
    </row>
    <row r="25" spans="1:6" s="13" customFormat="1" ht="13.5">
      <c r="A25" s="29">
        <v>15</v>
      </c>
      <c r="B25" s="41" t="s">
        <v>120</v>
      </c>
      <c r="C25" s="42">
        <v>0.02</v>
      </c>
      <c r="D25" s="42">
        <v>0.02</v>
      </c>
      <c r="E25" s="41" t="s">
        <v>31</v>
      </c>
      <c r="F25" s="43" t="s">
        <v>32</v>
      </c>
    </row>
    <row r="26" spans="1:6" s="13" customFormat="1" ht="13.5">
      <c r="A26" s="29">
        <v>16</v>
      </c>
      <c r="B26" s="41" t="s">
        <v>121</v>
      </c>
      <c r="C26" s="42">
        <v>0.011</v>
      </c>
      <c r="D26" s="42">
        <v>0.011</v>
      </c>
      <c r="E26" s="41" t="s">
        <v>33</v>
      </c>
      <c r="F26" s="43" t="s">
        <v>34</v>
      </c>
    </row>
    <row r="27" spans="1:6" s="13" customFormat="1" ht="13.5">
      <c r="A27" s="29">
        <v>17</v>
      </c>
      <c r="B27" s="43" t="s">
        <v>122</v>
      </c>
      <c r="C27" s="42">
        <v>0.1232</v>
      </c>
      <c r="D27" s="42">
        <v>0.1232</v>
      </c>
      <c r="E27" s="44" t="s">
        <v>123</v>
      </c>
      <c r="F27" s="43" t="s">
        <v>124</v>
      </c>
    </row>
    <row r="28" spans="1:6" s="1" customFormat="1" ht="24.75" customHeight="1">
      <c r="A28" s="27" t="s">
        <v>125</v>
      </c>
      <c r="B28" s="23" t="s">
        <v>126</v>
      </c>
      <c r="C28" s="25">
        <f>SUM(C29:C31)</f>
        <v>0.3625</v>
      </c>
      <c r="D28" s="25">
        <f>SUM(D29:D31)</f>
        <v>0.3625</v>
      </c>
      <c r="E28" s="30" t="s">
        <v>127</v>
      </c>
      <c r="F28" s="45"/>
    </row>
    <row r="29" spans="1:6" s="1" customFormat="1" ht="13.5">
      <c r="A29" s="46">
        <v>1</v>
      </c>
      <c r="B29" s="47" t="s">
        <v>128</v>
      </c>
      <c r="C29" s="48">
        <v>0.1</v>
      </c>
      <c r="D29" s="48">
        <v>0.1</v>
      </c>
      <c r="E29" s="30" t="s">
        <v>129</v>
      </c>
      <c r="F29" s="49" t="s">
        <v>130</v>
      </c>
    </row>
    <row r="30" spans="1:6" s="1" customFormat="1" ht="13.5">
      <c r="A30" s="46">
        <v>2</v>
      </c>
      <c r="B30" s="47" t="s">
        <v>131</v>
      </c>
      <c r="C30" s="50">
        <v>0.01875</v>
      </c>
      <c r="D30" s="50">
        <v>0.01875</v>
      </c>
      <c r="E30" s="30" t="s">
        <v>132</v>
      </c>
      <c r="F30" s="30" t="s">
        <v>133</v>
      </c>
    </row>
    <row r="31" spans="1:6" s="1" customFormat="1" ht="48" customHeight="1">
      <c r="A31" s="46">
        <v>3</v>
      </c>
      <c r="B31" s="47" t="s">
        <v>134</v>
      </c>
      <c r="C31" s="50">
        <v>0.24375</v>
      </c>
      <c r="D31" s="50">
        <v>0.24375</v>
      </c>
      <c r="E31" s="30" t="s">
        <v>74</v>
      </c>
      <c r="F31" s="45" t="s">
        <v>135</v>
      </c>
    </row>
    <row r="32" spans="1:6" s="1" customFormat="1" ht="24.75" customHeight="1">
      <c r="A32" s="27" t="s">
        <v>136</v>
      </c>
      <c r="B32" s="51" t="s">
        <v>137</v>
      </c>
      <c r="C32" s="52">
        <v>8.209</v>
      </c>
      <c r="D32" s="25">
        <v>3.7878</v>
      </c>
      <c r="E32" s="45"/>
      <c r="F32" s="45"/>
    </row>
    <row r="33" spans="1:6" s="1" customFormat="1" ht="38.25" customHeight="1">
      <c r="A33" s="53">
        <v>1</v>
      </c>
      <c r="B33" s="26" t="s">
        <v>48</v>
      </c>
      <c r="C33" s="54">
        <v>1.10087</v>
      </c>
      <c r="D33" s="55">
        <v>0.7</v>
      </c>
      <c r="E33" s="45" t="s">
        <v>138</v>
      </c>
      <c r="F33" s="56" t="s">
        <v>63</v>
      </c>
    </row>
    <row r="34" spans="1:6" s="1" customFormat="1" ht="36" customHeight="1">
      <c r="A34" s="57">
        <v>2</v>
      </c>
      <c r="B34" s="58" t="s">
        <v>49</v>
      </c>
      <c r="C34" s="57">
        <v>0.529</v>
      </c>
      <c r="D34" s="57">
        <v>0.1</v>
      </c>
      <c r="E34" s="59" t="s">
        <v>139</v>
      </c>
      <c r="F34" s="56" t="s">
        <v>63</v>
      </c>
    </row>
    <row r="35" spans="1:6" s="2" customFormat="1" ht="79.5" customHeight="1">
      <c r="A35" s="60">
        <v>3</v>
      </c>
      <c r="B35" s="61" t="s">
        <v>140</v>
      </c>
      <c r="C35" s="60">
        <v>6.58</v>
      </c>
      <c r="D35" s="60">
        <v>2.9878</v>
      </c>
      <c r="E35" s="62" t="s">
        <v>141</v>
      </c>
      <c r="F35" s="62" t="s">
        <v>64</v>
      </c>
    </row>
    <row r="36" spans="1:6" s="14" customFormat="1" ht="24.75" customHeight="1">
      <c r="A36" s="63" t="s">
        <v>142</v>
      </c>
      <c r="B36" s="64" t="s">
        <v>143</v>
      </c>
      <c r="C36" s="63">
        <f>SUM(C37:C52)</f>
        <v>30.899600000000003</v>
      </c>
      <c r="D36" s="63">
        <f>SUM(D37:D52)</f>
        <v>9.0154</v>
      </c>
      <c r="E36" s="64"/>
      <c r="F36" s="64"/>
    </row>
    <row r="37" spans="1:6" s="15" customFormat="1" ht="13.5">
      <c r="A37" s="65">
        <v>1</v>
      </c>
      <c r="B37" s="66" t="s">
        <v>78</v>
      </c>
      <c r="C37" s="65">
        <v>2.136</v>
      </c>
      <c r="D37" s="65">
        <v>1</v>
      </c>
      <c r="E37" s="67" t="s">
        <v>144</v>
      </c>
      <c r="F37" s="67" t="s">
        <v>79</v>
      </c>
    </row>
    <row r="38" spans="1:6" s="15" customFormat="1" ht="13.5">
      <c r="A38" s="65">
        <v>2</v>
      </c>
      <c r="B38" s="66" t="s">
        <v>4</v>
      </c>
      <c r="C38" s="65">
        <v>0.6865</v>
      </c>
      <c r="D38" s="65">
        <v>0.2</v>
      </c>
      <c r="E38" s="67" t="s">
        <v>145</v>
      </c>
      <c r="F38" s="67" t="s">
        <v>146</v>
      </c>
    </row>
    <row r="39" spans="1:6" s="15" customFormat="1" ht="13.5">
      <c r="A39" s="65">
        <v>3</v>
      </c>
      <c r="B39" s="66" t="s">
        <v>5</v>
      </c>
      <c r="C39" s="65">
        <v>1.3974</v>
      </c>
      <c r="D39" s="65">
        <v>0.3</v>
      </c>
      <c r="E39" s="67" t="s">
        <v>6</v>
      </c>
      <c r="F39" s="67" t="s">
        <v>147</v>
      </c>
    </row>
    <row r="40" spans="1:6" s="15" customFormat="1" ht="32.25" customHeight="1">
      <c r="A40" s="65">
        <v>4</v>
      </c>
      <c r="B40" s="66" t="s">
        <v>7</v>
      </c>
      <c r="C40" s="65">
        <v>1.7342</v>
      </c>
      <c r="D40" s="65">
        <v>0.7</v>
      </c>
      <c r="E40" s="67" t="s">
        <v>8</v>
      </c>
      <c r="F40" s="67" t="s">
        <v>36</v>
      </c>
    </row>
    <row r="41" spans="1:6" s="15" customFormat="1" ht="18.75" customHeight="1">
      <c r="A41" s="65">
        <v>5</v>
      </c>
      <c r="B41" s="66" t="s">
        <v>9</v>
      </c>
      <c r="C41" s="65">
        <v>2.3823</v>
      </c>
      <c r="D41" s="65">
        <v>0.2</v>
      </c>
      <c r="E41" s="67" t="s">
        <v>10</v>
      </c>
      <c r="F41" s="67" t="s">
        <v>36</v>
      </c>
    </row>
    <row r="42" spans="1:6" s="15" customFormat="1" ht="36.75" customHeight="1">
      <c r="A42" s="65">
        <v>6</v>
      </c>
      <c r="B42" s="66" t="s">
        <v>11</v>
      </c>
      <c r="C42" s="65">
        <v>4.3</v>
      </c>
      <c r="D42" s="65">
        <v>0.6</v>
      </c>
      <c r="E42" s="67" t="s">
        <v>37</v>
      </c>
      <c r="F42" s="67" t="s">
        <v>38</v>
      </c>
    </row>
    <row r="43" spans="1:6" s="3" customFormat="1" ht="28.5" customHeight="1">
      <c r="A43" s="65">
        <v>7</v>
      </c>
      <c r="B43" s="66" t="s">
        <v>148</v>
      </c>
      <c r="C43" s="65">
        <v>1.5</v>
      </c>
      <c r="D43" s="65">
        <v>0.21</v>
      </c>
      <c r="E43" s="67" t="s">
        <v>149</v>
      </c>
      <c r="F43" s="67" t="s">
        <v>150</v>
      </c>
    </row>
    <row r="44" spans="1:6" s="3" customFormat="1" ht="24">
      <c r="A44" s="65">
        <v>8</v>
      </c>
      <c r="B44" s="66" t="s">
        <v>39</v>
      </c>
      <c r="C44" s="65">
        <v>0.9587</v>
      </c>
      <c r="D44" s="65">
        <v>0.3</v>
      </c>
      <c r="E44" s="67" t="s">
        <v>50</v>
      </c>
      <c r="F44" s="67" t="s">
        <v>40</v>
      </c>
    </row>
    <row r="45" spans="1:6" s="3" customFormat="1" ht="26.25" customHeight="1">
      <c r="A45" s="65">
        <v>9</v>
      </c>
      <c r="B45" s="66" t="s">
        <v>51</v>
      </c>
      <c r="C45" s="65">
        <v>0.9797</v>
      </c>
      <c r="D45" s="65">
        <v>0.25</v>
      </c>
      <c r="E45" s="67" t="s">
        <v>52</v>
      </c>
      <c r="F45" s="67" t="s">
        <v>53</v>
      </c>
    </row>
    <row r="46" spans="1:6" s="15" customFormat="1" ht="36.75" customHeight="1">
      <c r="A46" s="65">
        <v>10</v>
      </c>
      <c r="B46" s="66" t="s">
        <v>54</v>
      </c>
      <c r="C46" s="65">
        <v>2.906</v>
      </c>
      <c r="D46" s="65">
        <v>1.5</v>
      </c>
      <c r="E46" s="67" t="s">
        <v>58</v>
      </c>
      <c r="F46" s="67" t="s">
        <v>72</v>
      </c>
    </row>
    <row r="47" spans="1:6" s="15" customFormat="1" ht="23.25" customHeight="1">
      <c r="A47" s="65">
        <v>11</v>
      </c>
      <c r="B47" s="66" t="s">
        <v>55</v>
      </c>
      <c r="C47" s="65">
        <v>1.1514</v>
      </c>
      <c r="D47" s="65">
        <v>0.388</v>
      </c>
      <c r="E47" s="67" t="s">
        <v>151</v>
      </c>
      <c r="F47" s="67" t="s">
        <v>152</v>
      </c>
    </row>
    <row r="48" spans="1:6" s="15" customFormat="1" ht="28.5" customHeight="1">
      <c r="A48" s="65">
        <v>12</v>
      </c>
      <c r="B48" s="66" t="s">
        <v>56</v>
      </c>
      <c r="C48" s="65">
        <v>0.3</v>
      </c>
      <c r="D48" s="65">
        <v>0.1</v>
      </c>
      <c r="E48" s="67" t="s">
        <v>75</v>
      </c>
      <c r="F48" s="67" t="s">
        <v>65</v>
      </c>
    </row>
    <row r="49" spans="1:6" s="3" customFormat="1" ht="31.5" customHeight="1">
      <c r="A49" s="65">
        <v>13</v>
      </c>
      <c r="B49" s="66" t="s">
        <v>153</v>
      </c>
      <c r="C49" s="65">
        <v>0.45</v>
      </c>
      <c r="D49" s="65">
        <v>0.05</v>
      </c>
      <c r="E49" s="67" t="s">
        <v>154</v>
      </c>
      <c r="F49" s="67" t="s">
        <v>155</v>
      </c>
    </row>
    <row r="50" spans="1:6" s="16" customFormat="1" ht="22.5" customHeight="1">
      <c r="A50" s="65">
        <v>15</v>
      </c>
      <c r="B50" s="66" t="s">
        <v>156</v>
      </c>
      <c r="C50" s="65">
        <v>0.6174</v>
      </c>
      <c r="D50" s="65">
        <v>0.6174</v>
      </c>
      <c r="E50" s="67" t="s">
        <v>157</v>
      </c>
      <c r="F50" s="67" t="s">
        <v>158</v>
      </c>
    </row>
    <row r="51" spans="1:6" s="16" customFormat="1" ht="24">
      <c r="A51" s="65">
        <v>16</v>
      </c>
      <c r="B51" s="66" t="s">
        <v>41</v>
      </c>
      <c r="C51" s="65">
        <v>1.6</v>
      </c>
      <c r="D51" s="65">
        <v>0.9</v>
      </c>
      <c r="E51" s="67" t="s">
        <v>59</v>
      </c>
      <c r="F51" s="67" t="s">
        <v>158</v>
      </c>
    </row>
    <row r="52" spans="1:6" s="16" customFormat="1" ht="52.5" customHeight="1">
      <c r="A52" s="65">
        <v>17</v>
      </c>
      <c r="B52" s="66" t="s">
        <v>57</v>
      </c>
      <c r="C52" s="65">
        <v>7.8</v>
      </c>
      <c r="D52" s="65">
        <v>1.7</v>
      </c>
      <c r="E52" s="67" t="s">
        <v>76</v>
      </c>
      <c r="F52" s="67" t="s">
        <v>159</v>
      </c>
    </row>
    <row r="53" spans="1:6" s="17" customFormat="1" ht="24.75" customHeight="1">
      <c r="A53" s="68" t="s">
        <v>60</v>
      </c>
      <c r="B53" s="69" t="s">
        <v>42</v>
      </c>
      <c r="C53" s="68">
        <v>13.4</v>
      </c>
      <c r="D53" s="68">
        <v>1.8</v>
      </c>
      <c r="E53" s="51"/>
      <c r="F53" s="69"/>
    </row>
    <row r="54" spans="1:6" s="18" customFormat="1" ht="27" customHeight="1">
      <c r="A54" s="65">
        <v>1</v>
      </c>
      <c r="B54" s="67" t="s">
        <v>43</v>
      </c>
      <c r="C54" s="65">
        <v>3.4</v>
      </c>
      <c r="D54" s="65">
        <v>0.8</v>
      </c>
      <c r="E54" s="66" t="s">
        <v>44</v>
      </c>
      <c r="F54" s="67" t="s">
        <v>160</v>
      </c>
    </row>
    <row r="55" spans="1:6" s="18" customFormat="1" ht="75.75" customHeight="1">
      <c r="A55" s="65">
        <v>2</v>
      </c>
      <c r="B55" s="67" t="s">
        <v>45</v>
      </c>
      <c r="C55" s="65">
        <v>10</v>
      </c>
      <c r="D55" s="65">
        <v>1</v>
      </c>
      <c r="E55" s="66" t="s">
        <v>61</v>
      </c>
      <c r="F55" s="67" t="s">
        <v>46</v>
      </c>
    </row>
    <row r="56" spans="1:6" s="14" customFormat="1" ht="24.75" customHeight="1">
      <c r="A56" s="63" t="s">
        <v>62</v>
      </c>
      <c r="B56" s="64" t="s">
        <v>35</v>
      </c>
      <c r="C56" s="63">
        <v>8.08</v>
      </c>
      <c r="D56" s="63">
        <v>2.25</v>
      </c>
      <c r="E56" s="64"/>
      <c r="F56" s="64"/>
    </row>
    <row r="57" spans="1:6" s="20" customFormat="1" ht="30" customHeight="1">
      <c r="A57" s="31">
        <v>1</v>
      </c>
      <c r="B57" s="33" t="s">
        <v>0</v>
      </c>
      <c r="C57" s="31">
        <v>2.34</v>
      </c>
      <c r="D57" s="70">
        <v>1.12</v>
      </c>
      <c r="E57" s="33" t="s">
        <v>66</v>
      </c>
      <c r="F57" s="33" t="s">
        <v>161</v>
      </c>
    </row>
    <row r="58" spans="1:6" s="19" customFormat="1" ht="35.25" customHeight="1">
      <c r="A58" s="31">
        <v>2</v>
      </c>
      <c r="B58" s="33" t="s">
        <v>1</v>
      </c>
      <c r="C58" s="31">
        <v>5.51</v>
      </c>
      <c r="D58" s="31">
        <v>0.9</v>
      </c>
      <c r="E58" s="33" t="s">
        <v>162</v>
      </c>
      <c r="F58" s="33" t="s">
        <v>68</v>
      </c>
    </row>
    <row r="59" spans="1:6" s="19" customFormat="1" ht="25.5" customHeight="1">
      <c r="A59" s="31">
        <v>3</v>
      </c>
      <c r="B59" s="33" t="s">
        <v>2</v>
      </c>
      <c r="C59" s="31">
        <v>0.23</v>
      </c>
      <c r="D59" s="31">
        <v>0.23</v>
      </c>
      <c r="E59" s="33" t="s">
        <v>3</v>
      </c>
      <c r="F59" s="33" t="s">
        <v>67</v>
      </c>
    </row>
    <row r="60" spans="1:6" s="14" customFormat="1" ht="24.75" customHeight="1">
      <c r="A60" s="63" t="s">
        <v>163</v>
      </c>
      <c r="B60" s="71" t="s">
        <v>164</v>
      </c>
      <c r="C60" s="63">
        <v>0.66</v>
      </c>
      <c r="D60" s="63">
        <v>0.66</v>
      </c>
      <c r="E60" s="64"/>
      <c r="F60" s="64"/>
    </row>
    <row r="61" spans="1:6" s="21" customFormat="1" ht="124.5" customHeight="1">
      <c r="A61" s="46">
        <v>1</v>
      </c>
      <c r="B61" s="72" t="s">
        <v>165</v>
      </c>
      <c r="C61" s="46">
        <v>0.5</v>
      </c>
      <c r="D61" s="46">
        <v>0.5</v>
      </c>
      <c r="E61" s="30" t="s">
        <v>166</v>
      </c>
      <c r="F61" s="73" t="s">
        <v>167</v>
      </c>
    </row>
    <row r="62" spans="1:6" s="21" customFormat="1" ht="32.25" customHeight="1">
      <c r="A62" s="46">
        <v>2</v>
      </c>
      <c r="B62" s="72" t="s">
        <v>168</v>
      </c>
      <c r="C62" s="65">
        <v>0.16</v>
      </c>
      <c r="D62" s="65">
        <v>0.16</v>
      </c>
      <c r="E62" s="67" t="s">
        <v>169</v>
      </c>
      <c r="F62" s="66" t="s">
        <v>71</v>
      </c>
    </row>
    <row r="63" spans="1:6" s="14" customFormat="1" ht="24.75" customHeight="1">
      <c r="A63" s="63" t="s">
        <v>170</v>
      </c>
      <c r="B63" s="64" t="s">
        <v>171</v>
      </c>
      <c r="C63" s="74">
        <v>4.8975</v>
      </c>
      <c r="D63" s="74">
        <v>0.65</v>
      </c>
      <c r="E63" s="75" t="s">
        <v>172</v>
      </c>
      <c r="F63" s="66"/>
    </row>
    <row r="64" spans="1:6" s="21" customFormat="1" ht="31.5" customHeight="1">
      <c r="A64" s="46">
        <v>1</v>
      </c>
      <c r="B64" s="33" t="s">
        <v>12</v>
      </c>
      <c r="C64" s="31">
        <v>0.2321</v>
      </c>
      <c r="D64" s="31">
        <v>0.1</v>
      </c>
      <c r="E64" s="33" t="s">
        <v>173</v>
      </c>
      <c r="F64" s="80" t="s">
        <v>174</v>
      </c>
    </row>
    <row r="65" spans="1:6" s="21" customFormat="1" ht="54.75" customHeight="1">
      <c r="A65" s="46">
        <v>2</v>
      </c>
      <c r="B65" s="33" t="s">
        <v>13</v>
      </c>
      <c r="C65" s="31">
        <v>4.6654</v>
      </c>
      <c r="D65" s="31">
        <v>0.55</v>
      </c>
      <c r="E65" s="33" t="s">
        <v>175</v>
      </c>
      <c r="F65" s="80"/>
    </row>
  </sheetData>
  <sheetProtection/>
  <mergeCells count="4">
    <mergeCell ref="A5:B5"/>
    <mergeCell ref="A2:F2"/>
    <mergeCell ref="F64:F65"/>
    <mergeCell ref="A1:B1"/>
  </mergeCells>
  <printOptions/>
  <pageMargins left="0.7086614173228347" right="0.5118110236220472" top="0.5905511811023623" bottom="0.5905511811023623" header="0.31496062992125984" footer="0.31496062992125984"/>
  <pageSetup firstPageNumber="13" useFirstPageNumber="1" horizontalDpi="600" verticalDpi="600" orientation="landscape" paperSize="9" r:id="rId3"/>
  <headerFooter alignWithMargins="0">
    <oddFooter>&amp;R&amp;"仿宋_GB2312,常规"&amp;16— &amp;P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Jordan-zh</dc:creator>
  <cp:keywords/>
  <dc:description/>
  <cp:lastModifiedBy>钱玲玲</cp:lastModifiedBy>
  <cp:lastPrinted>2016-10-12T08:36:26Z</cp:lastPrinted>
  <dcterms:created xsi:type="dcterms:W3CDTF">2016-06-03T07:07:00Z</dcterms:created>
  <dcterms:modified xsi:type="dcterms:W3CDTF">2016-10-12T08:36:44Z</dcterms:modified>
  <cp:category/>
  <cp:version/>
  <cp:contentType/>
  <cp:contentStatus/>
</cp:coreProperties>
</file>